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5 ChE Thermo 2021/"/>
    </mc:Choice>
  </mc:AlternateContent>
  <xr:revisionPtr revIDLastSave="0" documentId="10_ncr:8100000_{1349BD4F-A5DF-2041-A4FA-ACBDFAA9A5E5}" xr6:coauthVersionLast="34" xr6:coauthVersionMax="34" xr10:uidLastSave="{00000000-0000-0000-0000-000000000000}"/>
  <bookViews>
    <workbookView xWindow="5740" yWindow="6940" windowWidth="27240" windowHeight="16440" xr2:uid="{2B655D50-24FC-5D48-903E-86F2D6007E33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K48" i="1"/>
  <c r="K39" i="1"/>
  <c r="J39" i="1"/>
  <c r="H39" i="1"/>
  <c r="L30" i="1"/>
  <c r="H30" i="1"/>
  <c r="K30" i="1"/>
  <c r="H21" i="1"/>
  <c r="K21" i="1" s="1"/>
  <c r="K12" i="1"/>
  <c r="J12" i="1"/>
  <c r="I12" i="1"/>
  <c r="H12" i="1"/>
  <c r="J48" i="1" l="1"/>
  <c r="I30" i="1"/>
  <c r="J30" i="1"/>
  <c r="I21" i="1"/>
  <c r="J21" i="1"/>
</calcChain>
</file>

<file path=xl/sharedStrings.xml><?xml version="1.0" encoding="utf-8"?>
<sst xmlns="http://schemas.openxmlformats.org/spreadsheetml/2006/main" count="46" uniqueCount="17">
  <si>
    <t>H kJ/kg</t>
  </si>
  <si>
    <t>S kJ/kgK</t>
  </si>
  <si>
    <t>Twant</t>
  </si>
  <si>
    <t>Swant</t>
  </si>
  <si>
    <t>Fraction</t>
  </si>
  <si>
    <t>H</t>
  </si>
  <si>
    <t>S</t>
  </si>
  <si>
    <t>HSV kJ/kg</t>
  </si>
  <si>
    <t>SSV kJ/kgK</t>
  </si>
  <si>
    <t>P,Mpa</t>
  </si>
  <si>
    <t>T, °C</t>
  </si>
  <si>
    <t>HSL kJ/kg</t>
  </si>
  <si>
    <t>SSL kJ/kgK</t>
  </si>
  <si>
    <t>P, Mpa</t>
  </si>
  <si>
    <t>H, kJ/kg</t>
  </si>
  <si>
    <t>S, kJ/kgK</t>
  </si>
  <si>
    <t>Hwant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</si>
</sst>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D951-7711-114C-B819-E4DB070850B5}">
  <dimension ref="D5:L48"/>
  <sheetViews>
    <sheetView tabSelected="1" topLeftCell="A29" workbookViewId="0">
      <selection activeCell="M45" sqref="M45"/>
    </sheetView>
  </sheetViews>
  <sheetFormatPr baseColWidth="10" defaultRowHeight="16" x14ac:dyDescent="0.2"/>
  <sheetData>
    <row r="5" spans="5:11" x14ac:dyDescent="0.2">
      <c r="E5" t="s">
        <v>10</v>
      </c>
      <c r="F5" t="s">
        <v>0</v>
      </c>
      <c r="G5" t="s">
        <v>1</v>
      </c>
    </row>
    <row r="6" spans="5:11" x14ac:dyDescent="0.2">
      <c r="E6">
        <v>260</v>
      </c>
      <c r="F6">
        <v>1130</v>
      </c>
      <c r="G6">
        <v>2.86</v>
      </c>
    </row>
    <row r="7" spans="5:11" x14ac:dyDescent="0.2">
      <c r="E7">
        <v>280</v>
      </c>
      <c r="F7">
        <v>1230</v>
      </c>
      <c r="G7">
        <v>3.04</v>
      </c>
    </row>
    <row r="9" spans="5:11" x14ac:dyDescent="0.2">
      <c r="H9" t="s">
        <v>3</v>
      </c>
    </row>
    <row r="10" spans="5:11" x14ac:dyDescent="0.2">
      <c r="H10">
        <v>3</v>
      </c>
    </row>
    <row r="11" spans="5:11" x14ac:dyDescent="0.2">
      <c r="H11" t="s">
        <v>4</v>
      </c>
      <c r="I11" t="s">
        <v>10</v>
      </c>
      <c r="J11" t="s">
        <v>5</v>
      </c>
      <c r="K11" t="s">
        <v>6</v>
      </c>
    </row>
    <row r="12" spans="5:11" x14ac:dyDescent="0.2">
      <c r="H12" s="1">
        <f>(H10-G6)/(G7-G6)</f>
        <v>0.77777777777777779</v>
      </c>
      <c r="I12" s="2">
        <f>E6+(E7-E6)*H12</f>
        <v>275.55555555555554</v>
      </c>
      <c r="J12" s="2">
        <f>F6+(F7-F6)*H12</f>
        <v>1207.7777777777778</v>
      </c>
      <c r="K12" s="1">
        <f>G6+(G7-G6)*H12</f>
        <v>3</v>
      </c>
    </row>
    <row r="14" spans="5:11" x14ac:dyDescent="0.2">
      <c r="E14" t="s">
        <v>10</v>
      </c>
      <c r="F14" t="s">
        <v>0</v>
      </c>
      <c r="G14" t="s">
        <v>1</v>
      </c>
    </row>
    <row r="15" spans="5:11" x14ac:dyDescent="0.2">
      <c r="E15">
        <v>260</v>
      </c>
      <c r="F15">
        <v>1130</v>
      </c>
      <c r="G15">
        <v>2.85</v>
      </c>
    </row>
    <row r="16" spans="5:11" x14ac:dyDescent="0.2">
      <c r="E16">
        <v>280</v>
      </c>
      <c r="F16">
        <v>1230</v>
      </c>
      <c r="G16">
        <v>3.03</v>
      </c>
    </row>
    <row r="18" spans="4:12" x14ac:dyDescent="0.2">
      <c r="H18" t="s">
        <v>3</v>
      </c>
    </row>
    <row r="19" spans="4:12" x14ac:dyDescent="0.2">
      <c r="H19">
        <v>3</v>
      </c>
    </row>
    <row r="20" spans="4:12" x14ac:dyDescent="0.2">
      <c r="H20" t="s">
        <v>4</v>
      </c>
      <c r="I20" t="s">
        <v>10</v>
      </c>
      <c r="J20" t="s">
        <v>5</v>
      </c>
      <c r="K20" t="s">
        <v>6</v>
      </c>
    </row>
    <row r="21" spans="4:12" x14ac:dyDescent="0.2">
      <c r="H21" s="1">
        <f>(H19-G15)/(G16-G15)</f>
        <v>0.83333333333333415</v>
      </c>
      <c r="I21" s="2">
        <f>E15+(E16-E15)*H21</f>
        <v>276.66666666666669</v>
      </c>
      <c r="J21" s="2">
        <f>F15+(F16-F15)*H21</f>
        <v>1213.3333333333335</v>
      </c>
      <c r="K21" s="1">
        <f>G15+(G16-G15)*H21</f>
        <v>3</v>
      </c>
    </row>
    <row r="23" spans="4:12" x14ac:dyDescent="0.2">
      <c r="E23" t="s">
        <v>10</v>
      </c>
      <c r="F23" t="s">
        <v>7</v>
      </c>
      <c r="G23" t="s">
        <v>8</v>
      </c>
      <c r="H23" t="s">
        <v>9</v>
      </c>
    </row>
    <row r="24" spans="4:12" x14ac:dyDescent="0.2">
      <c r="E24">
        <v>320</v>
      </c>
      <c r="F24">
        <v>2700</v>
      </c>
      <c r="G24">
        <v>5.54</v>
      </c>
      <c r="H24">
        <v>11.3</v>
      </c>
    </row>
    <row r="25" spans="4:12" x14ac:dyDescent="0.2">
      <c r="E25">
        <v>325</v>
      </c>
      <c r="F25">
        <v>2680</v>
      </c>
      <c r="G25">
        <v>5.49</v>
      </c>
      <c r="H25">
        <v>12.1</v>
      </c>
    </row>
    <row r="27" spans="4:12" x14ac:dyDescent="0.2">
      <c r="H27" t="s">
        <v>2</v>
      </c>
    </row>
    <row r="28" spans="4:12" x14ac:dyDescent="0.2">
      <c r="H28">
        <v>322</v>
      </c>
    </row>
    <row r="29" spans="4:12" x14ac:dyDescent="0.2">
      <c r="H29" t="s">
        <v>4</v>
      </c>
      <c r="I29" t="s">
        <v>10</v>
      </c>
      <c r="J29" t="s">
        <v>7</v>
      </c>
      <c r="K29" t="s">
        <v>8</v>
      </c>
      <c r="L29" t="s">
        <v>9</v>
      </c>
    </row>
    <row r="30" spans="4:12" x14ac:dyDescent="0.2">
      <c r="H30" s="1">
        <f>(H28-E24)/(E25-E24)</f>
        <v>0.4</v>
      </c>
      <c r="I30" s="2">
        <f>E24+(E25-E24)*H30</f>
        <v>322</v>
      </c>
      <c r="J30" s="2">
        <f>F24+(F25-F24)*H30</f>
        <v>2692</v>
      </c>
      <c r="K30" s="1">
        <f>G24+(G25-G24)*H30</f>
        <v>5.5200000000000005</v>
      </c>
      <c r="L30" s="1">
        <f>H24+(H25-H24)*H30</f>
        <v>11.620000000000001</v>
      </c>
    </row>
    <row r="32" spans="4:12" x14ac:dyDescent="0.2">
      <c r="D32" t="s">
        <v>13</v>
      </c>
      <c r="E32" t="s">
        <v>10</v>
      </c>
      <c r="F32" t="s">
        <v>7</v>
      </c>
      <c r="G32" t="s">
        <v>11</v>
      </c>
      <c r="H32" t="s">
        <v>8</v>
      </c>
      <c r="I32" t="s">
        <v>12</v>
      </c>
    </row>
    <row r="33" spans="4:11" x14ac:dyDescent="0.2">
      <c r="D33">
        <v>0.5</v>
      </c>
      <c r="E33">
        <v>152</v>
      </c>
      <c r="F33">
        <v>2750</v>
      </c>
      <c r="G33">
        <v>640</v>
      </c>
      <c r="H33">
        <v>6.82</v>
      </c>
      <c r="I33">
        <v>1.86</v>
      </c>
    </row>
    <row r="36" spans="4:11" x14ac:dyDescent="0.2">
      <c r="H36" t="s">
        <v>3</v>
      </c>
    </row>
    <row r="37" spans="4:11" x14ac:dyDescent="0.2">
      <c r="H37">
        <v>5.52</v>
      </c>
    </row>
    <row r="38" spans="4:11" x14ac:dyDescent="0.2">
      <c r="H38" t="s">
        <v>4</v>
      </c>
      <c r="J38" t="s">
        <v>14</v>
      </c>
      <c r="K38" t="s">
        <v>15</v>
      </c>
    </row>
    <row r="39" spans="4:11" x14ac:dyDescent="0.2">
      <c r="H39" s="3">
        <f>(H37-I33)/(H33-I33)</f>
        <v>0.73790322580645151</v>
      </c>
      <c r="I39" s="2"/>
      <c r="J39" s="2">
        <f>F33*H39+(1-H39)*G33</f>
        <v>2196.9758064516127</v>
      </c>
      <c r="K39" s="1">
        <f>H33*H39+(1-H39)*I33</f>
        <v>5.52</v>
      </c>
    </row>
    <row r="41" spans="4:11" x14ac:dyDescent="0.2">
      <c r="D41" t="s">
        <v>13</v>
      </c>
      <c r="E41" t="s">
        <v>10</v>
      </c>
      <c r="F41" t="s">
        <v>7</v>
      </c>
      <c r="G41" t="s">
        <v>11</v>
      </c>
      <c r="H41" t="s">
        <v>8</v>
      </c>
      <c r="I41" t="s">
        <v>12</v>
      </c>
    </row>
    <row r="42" spans="4:11" x14ac:dyDescent="0.2">
      <c r="D42">
        <v>0.5</v>
      </c>
      <c r="E42">
        <v>152</v>
      </c>
      <c r="F42">
        <v>2750</v>
      </c>
      <c r="G42">
        <v>640</v>
      </c>
      <c r="H42">
        <v>6.82</v>
      </c>
      <c r="I42">
        <v>1.86</v>
      </c>
    </row>
    <row r="45" spans="4:11" x14ac:dyDescent="0.2">
      <c r="H45" t="s">
        <v>16</v>
      </c>
    </row>
    <row r="46" spans="4:11" x14ac:dyDescent="0.2">
      <c r="H46">
        <v>2300</v>
      </c>
    </row>
    <row r="47" spans="4:11" x14ac:dyDescent="0.2">
      <c r="H47" t="s">
        <v>4</v>
      </c>
      <c r="J47" t="s">
        <v>14</v>
      </c>
      <c r="K47" t="s">
        <v>15</v>
      </c>
    </row>
    <row r="48" spans="4:11" x14ac:dyDescent="0.2">
      <c r="H48" s="3">
        <f>(H46-G42)/(F42-G42)</f>
        <v>0.78672985781990523</v>
      </c>
      <c r="I48" s="2"/>
      <c r="J48" s="2">
        <f>F42*H48+(1-H48)*G42</f>
        <v>2300</v>
      </c>
      <c r="K48" s="1">
        <f>H42*H48+(1-H48)*I42</f>
        <v>5.7621800947867303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2021-02-11T19:47:28Z</dcterms:created>
  <dcterms:modified xsi:type="dcterms:W3CDTF">2021-02-13T05:03:06Z</dcterms:modified>
</cp:coreProperties>
</file>